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515" windowHeight="801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D5" i="1" l="1"/>
  <c r="D6" i="1"/>
  <c r="D7" i="1"/>
  <c r="D8" i="1"/>
  <c r="D10" i="1"/>
  <c r="D12" i="1"/>
  <c r="D13" i="1"/>
  <c r="D14" i="1"/>
  <c r="D15" i="1"/>
  <c r="D16" i="1"/>
  <c r="D17" i="1"/>
  <c r="D18" i="1"/>
  <c r="D4" i="1"/>
  <c r="D23" i="1" s="1"/>
  <c r="D25" i="1" s="1"/>
  <c r="C11" i="1"/>
  <c r="D11" i="1" s="1"/>
  <c r="C9" i="1"/>
  <c r="D9" i="1" s="1"/>
  <c r="C23" i="1" l="1"/>
</calcChain>
</file>

<file path=xl/sharedStrings.xml><?xml version="1.0" encoding="utf-8"?>
<sst xmlns="http://schemas.openxmlformats.org/spreadsheetml/2006/main" count="80" uniqueCount="56">
  <si>
    <t>filleule I. Le Maitre</t>
  </si>
  <si>
    <t>Rigzin dolkar</t>
  </si>
  <si>
    <t>Bénéficiaire</t>
  </si>
  <si>
    <t>Stanzin Saldol</t>
  </si>
  <si>
    <t>Kalzang Jamgphel</t>
  </si>
  <si>
    <t>Tashi Dolma</t>
  </si>
  <si>
    <t xml:space="preserve">traitement medical </t>
  </si>
  <si>
    <t xml:space="preserve">laine machine à tricoter </t>
  </si>
  <si>
    <t>Delhi</t>
  </si>
  <si>
    <t>complément pour tapis</t>
  </si>
  <si>
    <t>Passang Dolma</t>
  </si>
  <si>
    <t>5 sewing machines, 1 knitting machine, whool</t>
  </si>
  <si>
    <t>Manali</t>
  </si>
  <si>
    <t>Amchi Lotos</t>
  </si>
  <si>
    <t>socks</t>
  </si>
  <si>
    <t>sponsoring</t>
  </si>
  <si>
    <t>Dorje Dolkar ( MANDA nunnerie)</t>
  </si>
  <si>
    <t>Stanzin Angmo</t>
  </si>
  <si>
    <t>Pibcha zanskar</t>
  </si>
  <si>
    <t>Stanzin Choskit</t>
  </si>
  <si>
    <t>Kuru</t>
  </si>
  <si>
    <t>Testa</t>
  </si>
  <si>
    <t>Marling</t>
  </si>
  <si>
    <t>Tensin Sundu</t>
  </si>
  <si>
    <t>Sonam Chenzom</t>
  </si>
  <si>
    <t>Keyssang Dolma</t>
  </si>
  <si>
    <t>Diskit Lamo</t>
  </si>
  <si>
    <t>teacher and material</t>
  </si>
  <si>
    <t>Zanskar</t>
  </si>
  <si>
    <t xml:space="preserve">Purne </t>
  </si>
  <si>
    <t>Spiti</t>
  </si>
  <si>
    <t xml:space="preserve">Kaza </t>
  </si>
  <si>
    <t xml:space="preserve">Skagyam </t>
  </si>
  <si>
    <t xml:space="preserve">Manda </t>
  </si>
  <si>
    <t xml:space="preserve">Sani </t>
  </si>
  <si>
    <t xml:space="preserve">Pishu </t>
  </si>
  <si>
    <t>Mission</t>
  </si>
  <si>
    <t>Lieu</t>
  </si>
  <si>
    <t>Région</t>
  </si>
  <si>
    <t>Tsering Dolma (SANI Nunnerie)</t>
  </si>
  <si>
    <t>Lobsang Angmo ( PISHU nunnerie)</t>
  </si>
  <si>
    <t>Sonam Yandol (SKAGYAM nunnerie)</t>
  </si>
  <si>
    <t>Stanzin Donsal ( ZANGLA nunnerie)</t>
  </si>
  <si>
    <t>Zangla</t>
  </si>
  <si>
    <t>Padma Yangchen</t>
  </si>
  <si>
    <t>HP</t>
  </si>
  <si>
    <t>Montant initial</t>
  </si>
  <si>
    <t>medical tour + 2 taxis</t>
  </si>
  <si>
    <t>socks + sponsoring</t>
  </si>
  <si>
    <t>Montant donné</t>
  </si>
  <si>
    <t>en  euros</t>
  </si>
  <si>
    <t>en roupies</t>
  </si>
  <si>
    <t>Total en euros</t>
  </si>
  <si>
    <t>1 euro</t>
  </si>
  <si>
    <t>roupies</t>
  </si>
  <si>
    <t>Non tracé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</si>
</sst>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_-* #,##0\ [$€-40C]_-;\-* #,##0\ [$€-40C]_-;_-* &quot;-&quot;??\ [$€-40C]_-;_-@_-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0" borderId="2" xfId="0" applyBorder="1" applyAlignment="1"/>
    <xf numFmtId="164" fontId="0" fillId="0" borderId="2" xfId="0" applyNumberFormat="1" applyBorder="1"/>
    <xf numFmtId="0" fontId="1" fillId="2" borderId="2" xfId="0" applyFont="1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D9" sqref="D9"/>
    </sheetView>
  </sheetViews>
  <sheetFormatPr baseColWidth="10" defaultRowHeight="15" x14ac:dyDescent="0.25"/>
  <cols>
    <col min="1" max="1" width="26.28515625" customWidth="1"/>
    <col min="2" max="2" width="10.140625" customWidth="1"/>
    <col min="3" max="4" width="10.7109375" customWidth="1"/>
    <col min="5" max="5" width="27.7109375" customWidth="1"/>
    <col min="6" max="6" width="13.28515625" customWidth="1"/>
  </cols>
  <sheetData>
    <row r="1" spans="1:7" x14ac:dyDescent="0.25">
      <c r="A1" t="s">
        <v>53</v>
      </c>
      <c r="B1">
        <v>72</v>
      </c>
      <c r="C1" t="s">
        <v>54</v>
      </c>
    </row>
    <row r="2" spans="1:7" x14ac:dyDescent="0.25">
      <c r="B2" s="15" t="s">
        <v>49</v>
      </c>
      <c r="C2" s="15"/>
    </row>
    <row r="3" spans="1:7" s="1" customFormat="1" ht="30" x14ac:dyDescent="0.25">
      <c r="A3" s="11" t="s">
        <v>2</v>
      </c>
      <c r="B3" s="11" t="s">
        <v>50</v>
      </c>
      <c r="C3" s="11" t="s">
        <v>51</v>
      </c>
      <c r="D3" s="11" t="s">
        <v>52</v>
      </c>
      <c r="E3" s="11" t="s">
        <v>36</v>
      </c>
      <c r="F3" s="11" t="s">
        <v>37</v>
      </c>
      <c r="G3" s="11" t="s">
        <v>38</v>
      </c>
    </row>
    <row r="4" spans="1:7" x14ac:dyDescent="0.25">
      <c r="A4" s="5" t="s">
        <v>1</v>
      </c>
      <c r="B4" s="5"/>
      <c r="C4" s="5">
        <v>3500</v>
      </c>
      <c r="D4" s="10">
        <f>(C4/B$1)+B4</f>
        <v>48.611111111111114</v>
      </c>
      <c r="E4" s="5" t="s">
        <v>0</v>
      </c>
      <c r="F4" s="5" t="s">
        <v>8</v>
      </c>
      <c r="G4" s="5" t="s">
        <v>8</v>
      </c>
    </row>
    <row r="5" spans="1:7" x14ac:dyDescent="0.25">
      <c r="A5" s="5" t="s">
        <v>3</v>
      </c>
      <c r="B5" s="5"/>
      <c r="C5" s="5">
        <v>7000</v>
      </c>
      <c r="D5" s="10">
        <f t="shared" ref="D5:D18" si="0">(C5/B$1)+B5</f>
        <v>97.222222222222229</v>
      </c>
      <c r="E5" s="5" t="s">
        <v>6</v>
      </c>
      <c r="F5" s="5" t="s">
        <v>29</v>
      </c>
      <c r="G5" s="5" t="s">
        <v>28</v>
      </c>
    </row>
    <row r="6" spans="1:7" x14ac:dyDescent="0.25">
      <c r="A6" s="5" t="s">
        <v>4</v>
      </c>
      <c r="B6" s="5"/>
      <c r="C6" s="5">
        <v>5000</v>
      </c>
      <c r="D6" s="10">
        <f t="shared" si="0"/>
        <v>69.444444444444443</v>
      </c>
      <c r="E6" s="5" t="s">
        <v>7</v>
      </c>
      <c r="F6" s="5" t="s">
        <v>31</v>
      </c>
      <c r="G6" s="5" t="s">
        <v>30</v>
      </c>
    </row>
    <row r="7" spans="1:7" x14ac:dyDescent="0.25">
      <c r="A7" s="5" t="s">
        <v>5</v>
      </c>
      <c r="B7" s="5"/>
      <c r="C7" s="5">
        <v>3000</v>
      </c>
      <c r="D7" s="10">
        <f t="shared" si="0"/>
        <v>41.666666666666664</v>
      </c>
      <c r="E7" s="5" t="s">
        <v>9</v>
      </c>
      <c r="F7" s="5" t="s">
        <v>31</v>
      </c>
      <c r="G7" s="5" t="s">
        <v>30</v>
      </c>
    </row>
    <row r="8" spans="1:7" ht="30" x14ac:dyDescent="0.25">
      <c r="A8" s="5" t="s">
        <v>10</v>
      </c>
      <c r="B8" s="5"/>
      <c r="C8" s="5">
        <v>28000</v>
      </c>
      <c r="D8" s="10">
        <f t="shared" si="0"/>
        <v>388.88888888888891</v>
      </c>
      <c r="E8" s="6" t="s">
        <v>11</v>
      </c>
      <c r="F8" s="5" t="s">
        <v>12</v>
      </c>
      <c r="G8" s="5" t="s">
        <v>45</v>
      </c>
    </row>
    <row r="9" spans="1:7" x14ac:dyDescent="0.25">
      <c r="A9" s="5" t="s">
        <v>13</v>
      </c>
      <c r="B9" s="5">
        <v>400</v>
      </c>
      <c r="C9" s="5">
        <f>8000+7000+7000</f>
        <v>22000</v>
      </c>
      <c r="D9" s="10">
        <f t="shared" si="0"/>
        <v>705.55555555555554</v>
      </c>
      <c r="E9" s="5" t="s">
        <v>47</v>
      </c>
      <c r="F9" s="5" t="s">
        <v>12</v>
      </c>
      <c r="G9" s="5" t="s">
        <v>45</v>
      </c>
    </row>
    <row r="10" spans="1:7" x14ac:dyDescent="0.25">
      <c r="A10" s="5" t="s">
        <v>10</v>
      </c>
      <c r="B10" s="5"/>
      <c r="C10" s="5">
        <v>5000</v>
      </c>
      <c r="D10" s="10">
        <f t="shared" si="0"/>
        <v>69.444444444444443</v>
      </c>
      <c r="E10" s="5" t="s">
        <v>14</v>
      </c>
      <c r="F10" s="5" t="s">
        <v>12</v>
      </c>
      <c r="G10" s="5" t="s">
        <v>45</v>
      </c>
    </row>
    <row r="11" spans="1:7" x14ac:dyDescent="0.25">
      <c r="A11" s="5" t="s">
        <v>44</v>
      </c>
      <c r="B11" s="5"/>
      <c r="C11" s="5">
        <f>1600+1000</f>
        <v>2600</v>
      </c>
      <c r="D11" s="10">
        <f t="shared" si="0"/>
        <v>36.111111111111114</v>
      </c>
      <c r="E11" s="5" t="s">
        <v>48</v>
      </c>
      <c r="F11" s="5" t="s">
        <v>12</v>
      </c>
      <c r="G11" s="5" t="s">
        <v>45</v>
      </c>
    </row>
    <row r="12" spans="1:7" x14ac:dyDescent="0.25">
      <c r="A12" s="9" t="s">
        <v>41</v>
      </c>
      <c r="B12" s="5"/>
      <c r="C12" s="5">
        <v>17000</v>
      </c>
      <c r="D12" s="10">
        <f t="shared" si="0"/>
        <v>236.11111111111111</v>
      </c>
      <c r="E12" s="5" t="s">
        <v>15</v>
      </c>
      <c r="F12" s="5" t="s">
        <v>32</v>
      </c>
      <c r="G12" s="5" t="s">
        <v>28</v>
      </c>
    </row>
    <row r="13" spans="1:7" x14ac:dyDescent="0.25">
      <c r="A13" s="5" t="s">
        <v>16</v>
      </c>
      <c r="B13" s="5"/>
      <c r="C13" s="5">
        <v>17000</v>
      </c>
      <c r="D13" s="10">
        <f t="shared" si="0"/>
        <v>236.11111111111111</v>
      </c>
      <c r="E13" s="5" t="s">
        <v>15</v>
      </c>
      <c r="F13" s="5" t="s">
        <v>33</v>
      </c>
      <c r="G13" s="5" t="s">
        <v>28</v>
      </c>
    </row>
    <row r="14" spans="1:7" x14ac:dyDescent="0.25">
      <c r="A14" s="5" t="s">
        <v>39</v>
      </c>
      <c r="B14" s="5"/>
      <c r="C14" s="5">
        <v>17000</v>
      </c>
      <c r="D14" s="10">
        <f t="shared" si="0"/>
        <v>236.11111111111111</v>
      </c>
      <c r="E14" s="5" t="s">
        <v>15</v>
      </c>
      <c r="F14" s="5" t="s">
        <v>34</v>
      </c>
      <c r="G14" s="5" t="s">
        <v>28</v>
      </c>
    </row>
    <row r="15" spans="1:7" x14ac:dyDescent="0.25">
      <c r="A15" s="5" t="s">
        <v>40</v>
      </c>
      <c r="B15" s="5"/>
      <c r="C15" s="5">
        <v>17000</v>
      </c>
      <c r="D15" s="10">
        <f t="shared" si="0"/>
        <v>236.11111111111111</v>
      </c>
      <c r="E15" s="5" t="s">
        <v>15</v>
      </c>
      <c r="F15" s="5" t="s">
        <v>35</v>
      </c>
      <c r="G15" s="5" t="s">
        <v>28</v>
      </c>
    </row>
    <row r="16" spans="1:7" x14ac:dyDescent="0.25">
      <c r="A16" s="5" t="s">
        <v>42</v>
      </c>
      <c r="B16" s="5"/>
      <c r="C16" s="5">
        <v>17000</v>
      </c>
      <c r="D16" s="10">
        <f t="shared" si="0"/>
        <v>236.11111111111111</v>
      </c>
      <c r="E16" s="5" t="s">
        <v>15</v>
      </c>
      <c r="F16" s="5" t="s">
        <v>43</v>
      </c>
      <c r="G16" s="5" t="s">
        <v>28</v>
      </c>
    </row>
    <row r="17" spans="1:7" x14ac:dyDescent="0.25">
      <c r="A17" s="5" t="s">
        <v>17</v>
      </c>
      <c r="B17" s="5"/>
      <c r="C17" s="5">
        <v>7000</v>
      </c>
      <c r="D17" s="10">
        <f t="shared" si="0"/>
        <v>97.222222222222229</v>
      </c>
      <c r="E17" s="5" t="s">
        <v>15</v>
      </c>
      <c r="F17" s="5" t="s">
        <v>18</v>
      </c>
      <c r="G17" s="5" t="s">
        <v>28</v>
      </c>
    </row>
    <row r="18" spans="1:7" x14ac:dyDescent="0.25">
      <c r="A18" s="2" t="s">
        <v>19</v>
      </c>
      <c r="B18" s="2"/>
      <c r="C18" s="12">
        <v>14000</v>
      </c>
      <c r="D18" s="16">
        <f t="shared" si="0"/>
        <v>194.44444444444446</v>
      </c>
      <c r="E18" s="19" t="s">
        <v>27</v>
      </c>
      <c r="F18" s="2" t="s">
        <v>20</v>
      </c>
      <c r="G18" s="12" t="s">
        <v>28</v>
      </c>
    </row>
    <row r="19" spans="1:7" x14ac:dyDescent="0.25">
      <c r="A19" s="3" t="s">
        <v>25</v>
      </c>
      <c r="B19" s="3"/>
      <c r="C19" s="13"/>
      <c r="D19" s="17"/>
      <c r="E19" s="20"/>
      <c r="F19" s="3" t="s">
        <v>20</v>
      </c>
      <c r="G19" s="13"/>
    </row>
    <row r="20" spans="1:7" x14ac:dyDescent="0.25">
      <c r="A20" s="3" t="s">
        <v>23</v>
      </c>
      <c r="B20" s="3"/>
      <c r="C20" s="13"/>
      <c r="D20" s="17"/>
      <c r="E20" s="20"/>
      <c r="F20" s="3" t="s">
        <v>21</v>
      </c>
      <c r="G20" s="13"/>
    </row>
    <row r="21" spans="1:7" x14ac:dyDescent="0.25">
      <c r="A21" s="3" t="s">
        <v>24</v>
      </c>
      <c r="B21" s="3"/>
      <c r="C21" s="13"/>
      <c r="D21" s="17"/>
      <c r="E21" s="20"/>
      <c r="F21" s="3" t="s">
        <v>21</v>
      </c>
      <c r="G21" s="13"/>
    </row>
    <row r="22" spans="1:7" x14ac:dyDescent="0.25">
      <c r="A22" s="4" t="s">
        <v>26</v>
      </c>
      <c r="B22" s="4"/>
      <c r="C22" s="14"/>
      <c r="D22" s="18"/>
      <c r="E22" s="21"/>
      <c r="F22" s="4" t="s">
        <v>22</v>
      </c>
      <c r="G22" s="14"/>
    </row>
    <row r="23" spans="1:7" x14ac:dyDescent="0.25">
      <c r="B23" s="8"/>
      <c r="C23">
        <f>SUM(C4:C22)</f>
        <v>182100</v>
      </c>
      <c r="D23" s="7">
        <f>SUM(D4:D22)</f>
        <v>2929.166666666667</v>
      </c>
    </row>
    <row r="24" spans="1:7" x14ac:dyDescent="0.25">
      <c r="A24" t="s">
        <v>46</v>
      </c>
      <c r="D24" s="8">
        <v>3550</v>
      </c>
    </row>
    <row r="25" spans="1:7" x14ac:dyDescent="0.25">
      <c r="A25" t="s">
        <v>55</v>
      </c>
      <c r="D25" s="8">
        <f>D24-D23</f>
        <v>620.83333333333303</v>
      </c>
    </row>
  </sheetData>
  <mergeCells count="5">
    <mergeCell ref="C18:C22"/>
    <mergeCell ref="E18:E22"/>
    <mergeCell ref="G18:G22"/>
    <mergeCell ref="B2:C2"/>
    <mergeCell ref="D18:D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Le Maître</dc:creator>
  <cp:lastModifiedBy>Isabelle Le Maître</cp:lastModifiedBy>
  <dcterms:created xsi:type="dcterms:W3CDTF">2017-09-06T13:09:42Z</dcterms:created>
  <dcterms:modified xsi:type="dcterms:W3CDTF">2017-09-17T20:44:33Z</dcterms:modified>
</cp:coreProperties>
</file>